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县区" sheetId="4" r:id="rId1"/>
    <sheet name="乡镇" sheetId="5" r:id="rId2"/>
    <sheet name="村" sheetId="6" r:id="rId3"/>
  </sheets>
  <calcPr calcId="144525"/>
</workbook>
</file>

<file path=xl/sharedStrings.xml><?xml version="1.0" encoding="utf-8"?>
<sst xmlns="http://schemas.openxmlformats.org/spreadsheetml/2006/main" count="51" uniqueCount="30">
  <si>
    <t>县（区）</t>
  </si>
  <si>
    <t>全程网办任务数</t>
  </si>
  <si>
    <t>没有权限事项数</t>
  </si>
  <si>
    <t>核实后全程网办数</t>
  </si>
  <si>
    <t>上报确认书（第一周）</t>
  </si>
  <si>
    <t>确认书通过数（第一周）</t>
  </si>
  <si>
    <t>确认书通过率（第一周）</t>
  </si>
  <si>
    <t>上报确认书（第二周）</t>
  </si>
  <si>
    <t>确认书通过数（第二周）</t>
  </si>
  <si>
    <t>确认书通过率（第二周）</t>
  </si>
  <si>
    <t>上报确认书
（第三周）</t>
  </si>
  <si>
    <t>确认书通过数（第三周）</t>
  </si>
  <si>
    <t>确认书通过率（第三周）</t>
  </si>
  <si>
    <t>扣除重复上报事项</t>
  </si>
  <si>
    <t>累计通过</t>
  </si>
  <si>
    <t>累计完成率</t>
  </si>
  <si>
    <t>贵池区</t>
  </si>
  <si>
    <t>东至县</t>
  </si>
  <si>
    <t>石台县</t>
  </si>
  <si>
    <t>青阳县</t>
  </si>
  <si>
    <t>注：石台165项中重复65，因此确认书通过率为（87-65）/(165-65)</t>
  </si>
  <si>
    <t>乡镇数</t>
  </si>
  <si>
    <t>上报确认书（第三周）</t>
  </si>
  <si>
    <t>确认书通过率</t>
  </si>
  <si>
    <t>完成乡镇</t>
  </si>
  <si>
    <t>完成率</t>
  </si>
  <si>
    <t>备注：贵池：马衙镇
           石台：仁里镇
           青阳：容城镇、木镇镇、庙前镇、陵阳镇、新何镇、丁桥镇、朱备镇、杨田镇、酉华镇、乔木乡、杜村乡</t>
  </si>
  <si>
    <t>村级数</t>
  </si>
  <si>
    <t>完成村</t>
  </si>
  <si>
    <t>备注：贵池：马衙镇灵芝村
           青阳：禾丰乡（金山村、东源村、凌塘村、官塘村 、塔山村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</si>
</sst>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color theme="4" tint="-0.25"/>
      <name val="等线"/>
      <charset val="134"/>
      <scheme val="minor"/>
    </font>
    <font>
      <b/>
      <sz val="11"/>
      <color theme="5" tint="-0.25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76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0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/>
    <xf numFmtId="176" fontId="0" fillId="0" borderId="1" xfId="0" applyNumberFormat="1" applyBorder="1"/>
    <xf numFmtId="0" fontId="0" fillId="2" borderId="1" xfId="0" applyFill="1" applyBorder="1"/>
    <xf numFmtId="10" fontId="0" fillId="2" borderId="1" xfId="0" applyNumberFormat="1" applyFill="1" applyBorder="1"/>
    <xf numFmtId="0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M3" sqref="M3"/>
    </sheetView>
  </sheetViews>
  <sheetFormatPr defaultColWidth="9" defaultRowHeight="14.25" outlineLevelRow="6"/>
  <cols>
    <col min="2" max="2" width="8.625" customWidth="1"/>
    <col min="3" max="3" width="8.25" customWidth="1"/>
    <col min="4" max="4" width="11.125" customWidth="1"/>
    <col min="5" max="5" width="11.5" customWidth="1"/>
    <col min="6" max="6" width="11.875" customWidth="1"/>
    <col min="7" max="7" width="12.625"/>
    <col min="8" max="8" width="12.5" customWidth="1"/>
    <col min="9" max="10" width="12.625"/>
    <col min="11" max="11" width="16.5" customWidth="1"/>
    <col min="12" max="13" width="12.625"/>
    <col min="14" max="14" width="15.5" customWidth="1"/>
    <col min="15" max="15" width="13" customWidth="1"/>
    <col min="16" max="16" width="12.625"/>
  </cols>
  <sheetData>
    <row r="1" ht="52" customHeight="1" spans="1:16">
      <c r="A1" s="1" t="s">
        <v>0</v>
      </c>
      <c r="B1" s="2" t="s">
        <v>1</v>
      </c>
      <c r="C1" s="2" t="s">
        <v>2</v>
      </c>
      <c r="D1" s="2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4" t="s">
        <v>10</v>
      </c>
      <c r="L1" s="14" t="s">
        <v>11</v>
      </c>
      <c r="M1" s="14" t="s">
        <v>12</v>
      </c>
      <c r="N1" s="1" t="s">
        <v>13</v>
      </c>
      <c r="O1" s="1" t="s">
        <v>14</v>
      </c>
      <c r="P1" s="1" t="s">
        <v>15</v>
      </c>
    </row>
    <row r="2" spans="1:16">
      <c r="A2" s="3" t="s">
        <v>16</v>
      </c>
      <c r="B2" s="3">
        <v>291</v>
      </c>
      <c r="C2" s="3">
        <v>76</v>
      </c>
      <c r="D2" s="3">
        <f>B2-C2</f>
        <v>215</v>
      </c>
      <c r="E2" s="3">
        <v>131</v>
      </c>
      <c r="F2" s="12">
        <v>81</v>
      </c>
      <c r="G2" s="13">
        <f>F2/E2</f>
        <v>0.618320610687023</v>
      </c>
      <c r="H2" s="3">
        <v>34</v>
      </c>
      <c r="I2" s="12">
        <v>11</v>
      </c>
      <c r="J2" s="13">
        <f>I2/H2</f>
        <v>0.323529411764706</v>
      </c>
      <c r="K2" s="15">
        <v>125</v>
      </c>
      <c r="L2" s="15">
        <v>102</v>
      </c>
      <c r="M2" s="16">
        <v>0.815</v>
      </c>
      <c r="N2" s="12">
        <v>1</v>
      </c>
      <c r="O2" s="17">
        <v>193</v>
      </c>
      <c r="P2" s="18">
        <f>O2/D2</f>
        <v>0.897674418604651</v>
      </c>
    </row>
    <row r="3" spans="1:16">
      <c r="A3" s="3" t="s">
        <v>17</v>
      </c>
      <c r="B3" s="3">
        <v>291</v>
      </c>
      <c r="C3" s="3">
        <v>7</v>
      </c>
      <c r="D3" s="3">
        <f>B3-C3</f>
        <v>284</v>
      </c>
      <c r="E3" s="3">
        <v>23</v>
      </c>
      <c r="F3" s="12">
        <v>9</v>
      </c>
      <c r="G3" s="13">
        <f>F3/E3</f>
        <v>0.391304347826087</v>
      </c>
      <c r="H3" s="3">
        <v>213</v>
      </c>
      <c r="I3" s="12">
        <v>143</v>
      </c>
      <c r="J3" s="13">
        <f>I3/H3</f>
        <v>0.671361502347418</v>
      </c>
      <c r="K3" s="15">
        <v>101</v>
      </c>
      <c r="L3" s="19">
        <v>61</v>
      </c>
      <c r="M3" s="16">
        <f>L3/K3</f>
        <v>0.603960396039604</v>
      </c>
      <c r="N3" s="12">
        <v>5</v>
      </c>
      <c r="O3" s="17">
        <v>208</v>
      </c>
      <c r="P3" s="18">
        <f>O3/D3</f>
        <v>0.732394366197183</v>
      </c>
    </row>
    <row r="4" spans="1:16">
      <c r="A4" s="3" t="s">
        <v>18</v>
      </c>
      <c r="B4" s="3">
        <v>291</v>
      </c>
      <c r="C4" s="3">
        <v>7</v>
      </c>
      <c r="D4" s="3">
        <f>B4-C4</f>
        <v>284</v>
      </c>
      <c r="E4" s="3">
        <v>165</v>
      </c>
      <c r="F4" s="12">
        <v>120</v>
      </c>
      <c r="G4" s="13">
        <f>F4/E4</f>
        <v>0.727272727272727</v>
      </c>
      <c r="H4" s="3">
        <v>28</v>
      </c>
      <c r="I4" s="12">
        <v>9</v>
      </c>
      <c r="J4" s="13">
        <f>I4/H4</f>
        <v>0.321428571428571</v>
      </c>
      <c r="K4" s="15">
        <v>165</v>
      </c>
      <c r="L4" s="19">
        <v>87</v>
      </c>
      <c r="M4" s="16">
        <v>0.22</v>
      </c>
      <c r="N4" s="12">
        <v>72</v>
      </c>
      <c r="O4" s="17">
        <v>144</v>
      </c>
      <c r="P4" s="18">
        <f>O4/D4</f>
        <v>0.507042253521127</v>
      </c>
    </row>
    <row r="5" spans="1:16">
      <c r="A5" s="3" t="s">
        <v>19</v>
      </c>
      <c r="B5" s="3">
        <v>291</v>
      </c>
      <c r="C5" s="3">
        <v>7</v>
      </c>
      <c r="D5" s="3">
        <f>B5-C5</f>
        <v>284</v>
      </c>
      <c r="E5" s="3">
        <v>224</v>
      </c>
      <c r="F5" s="12">
        <v>163</v>
      </c>
      <c r="G5" s="13">
        <f>F5/E5</f>
        <v>0.727678571428571</v>
      </c>
      <c r="H5" s="3">
        <v>95</v>
      </c>
      <c r="I5" s="12">
        <v>46</v>
      </c>
      <c r="J5" s="13">
        <f>I5/H5</f>
        <v>0.484210526315789</v>
      </c>
      <c r="K5" s="15">
        <v>51</v>
      </c>
      <c r="L5" s="19">
        <v>50</v>
      </c>
      <c r="M5" s="16">
        <f>L5/K5</f>
        <v>0.980392156862745</v>
      </c>
      <c r="N5" s="12">
        <v>0</v>
      </c>
      <c r="O5" s="17">
        <v>259</v>
      </c>
      <c r="P5" s="18">
        <f>O5/D5</f>
        <v>0.911971830985915</v>
      </c>
    </row>
    <row r="7" spans="1:1">
      <c r="A7" t="s">
        <v>20</v>
      </c>
    </row>
  </sheetData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H5" sqref="H5"/>
    </sheetView>
  </sheetViews>
  <sheetFormatPr defaultColWidth="9" defaultRowHeight="14.25" outlineLevelRow="6"/>
  <cols>
    <col min="6" max="6" width="11.25" customWidth="1"/>
    <col min="7" max="8" width="13.375" customWidth="1"/>
    <col min="9" max="9" width="9.75" customWidth="1"/>
  </cols>
  <sheetData>
    <row r="1" ht="28.5" spans="1:10">
      <c r="A1" s="1" t="s">
        <v>0</v>
      </c>
      <c r="B1" s="1" t="s">
        <v>21</v>
      </c>
      <c r="C1" s="2" t="s">
        <v>1</v>
      </c>
      <c r="D1" s="2" t="s">
        <v>2</v>
      </c>
      <c r="E1" s="2" t="s">
        <v>3</v>
      </c>
      <c r="F1" s="2" t="s">
        <v>22</v>
      </c>
      <c r="G1" s="2" t="s">
        <v>11</v>
      </c>
      <c r="H1" s="1" t="s">
        <v>23</v>
      </c>
      <c r="I1" s="7" t="s">
        <v>24</v>
      </c>
      <c r="J1" s="7" t="s">
        <v>25</v>
      </c>
    </row>
    <row r="2" spans="1:10">
      <c r="A2" s="3" t="s">
        <v>16</v>
      </c>
      <c r="B2" s="4">
        <v>19</v>
      </c>
      <c r="C2" s="4">
        <v>75</v>
      </c>
      <c r="D2" s="4">
        <v>13</v>
      </c>
      <c r="E2" s="4">
        <f>C2-D2</f>
        <v>62</v>
      </c>
      <c r="F2" s="4">
        <v>62</v>
      </c>
      <c r="G2" s="4">
        <v>62</v>
      </c>
      <c r="H2" s="9">
        <f>G2/F2</f>
        <v>1</v>
      </c>
      <c r="I2" s="8">
        <v>1</v>
      </c>
      <c r="J2" s="5">
        <f>(G2*I2)/(E2*B2)</f>
        <v>0.0526315789473684</v>
      </c>
    </row>
    <row r="3" spans="1:10">
      <c r="A3" s="3" t="s">
        <v>17</v>
      </c>
      <c r="B3" s="4">
        <v>15</v>
      </c>
      <c r="C3" s="4">
        <v>75</v>
      </c>
      <c r="D3" s="4">
        <v>1</v>
      </c>
      <c r="E3" s="4">
        <f>C3-D3</f>
        <v>74</v>
      </c>
      <c r="F3" s="4"/>
      <c r="G3" s="4"/>
      <c r="H3" s="9"/>
      <c r="I3" s="8"/>
      <c r="J3" s="5">
        <f>(G3*I3)/(E3*B3)</f>
        <v>0</v>
      </c>
    </row>
    <row r="4" spans="1:10">
      <c r="A4" s="3" t="s">
        <v>18</v>
      </c>
      <c r="B4" s="4">
        <v>8</v>
      </c>
      <c r="C4" s="4">
        <v>75</v>
      </c>
      <c r="D4" s="4">
        <v>1</v>
      </c>
      <c r="E4" s="4">
        <f>C4-D4</f>
        <v>74</v>
      </c>
      <c r="F4" s="4">
        <v>74</v>
      </c>
      <c r="G4" s="4">
        <v>63</v>
      </c>
      <c r="H4" s="9">
        <f>G4/F4</f>
        <v>0.851351351351351</v>
      </c>
      <c r="I4" s="8">
        <v>1</v>
      </c>
      <c r="J4" s="5">
        <f>(G4*I4)/(E4*B4)</f>
        <v>0.106418918918919</v>
      </c>
    </row>
    <row r="5" spans="1:10">
      <c r="A5" s="3" t="s">
        <v>19</v>
      </c>
      <c r="B5" s="4">
        <v>11</v>
      </c>
      <c r="C5" s="4">
        <v>75</v>
      </c>
      <c r="D5" s="4">
        <v>1</v>
      </c>
      <c r="E5" s="4">
        <f>C5-D5</f>
        <v>74</v>
      </c>
      <c r="F5" s="4">
        <v>74</v>
      </c>
      <c r="G5" s="4">
        <v>16</v>
      </c>
      <c r="H5" s="9">
        <f>G5/F5</f>
        <v>0.216216216216216</v>
      </c>
      <c r="I5" s="8">
        <v>11</v>
      </c>
      <c r="J5" s="5">
        <f>(G5*I5)/(E5*B5)</f>
        <v>0.216216216216216</v>
      </c>
    </row>
    <row r="7" ht="42" customHeight="1" spans="1:10">
      <c r="A7" s="6" t="s">
        <v>26</v>
      </c>
      <c r="B7" s="6"/>
      <c r="C7" s="6"/>
      <c r="D7" s="6"/>
      <c r="E7" s="6"/>
      <c r="F7" s="6"/>
      <c r="G7" s="6"/>
      <c r="H7" s="6"/>
      <c r="I7" s="6"/>
      <c r="J7" s="6"/>
    </row>
  </sheetData>
  <mergeCells count="1">
    <mergeCell ref="A7:J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H2" sqref="H2:H5"/>
    </sheetView>
  </sheetViews>
  <sheetFormatPr defaultColWidth="9" defaultRowHeight="14.25" outlineLevelRow="6"/>
  <cols>
    <col min="6" max="6" width="10.875" customWidth="1"/>
    <col min="7" max="7" width="13.375" customWidth="1"/>
    <col min="8" max="8" width="12.625" customWidth="1"/>
  </cols>
  <sheetData>
    <row r="1" ht="28.5" spans="1:10">
      <c r="A1" s="1" t="s">
        <v>0</v>
      </c>
      <c r="B1" s="1" t="s">
        <v>27</v>
      </c>
      <c r="C1" s="2" t="s">
        <v>1</v>
      </c>
      <c r="D1" s="2" t="s">
        <v>2</v>
      </c>
      <c r="E1" s="2" t="s">
        <v>3</v>
      </c>
      <c r="F1" s="2" t="s">
        <v>22</v>
      </c>
      <c r="G1" s="2" t="s">
        <v>11</v>
      </c>
      <c r="H1" s="1" t="s">
        <v>23</v>
      </c>
      <c r="I1" s="7" t="s">
        <v>28</v>
      </c>
      <c r="J1" s="7" t="s">
        <v>25</v>
      </c>
    </row>
    <row r="2" spans="1:10">
      <c r="A2" s="3" t="s">
        <v>16</v>
      </c>
      <c r="B2" s="4">
        <v>209</v>
      </c>
      <c r="C2" s="4">
        <v>35</v>
      </c>
      <c r="D2" s="4">
        <v>3</v>
      </c>
      <c r="E2" s="4">
        <f>C2-D2</f>
        <v>32</v>
      </c>
      <c r="F2" s="4">
        <v>32</v>
      </c>
      <c r="G2" s="4">
        <v>32</v>
      </c>
      <c r="H2" s="5">
        <f>G2/F2</f>
        <v>1</v>
      </c>
      <c r="I2" s="8">
        <v>1</v>
      </c>
      <c r="J2" s="5">
        <f>(G2*I2)/(E2*B2)</f>
        <v>0.00478468899521531</v>
      </c>
    </row>
    <row r="3" spans="1:10">
      <c r="A3" s="3" t="s">
        <v>17</v>
      </c>
      <c r="B3" s="4">
        <v>251</v>
      </c>
      <c r="C3" s="4">
        <v>35</v>
      </c>
      <c r="D3" s="4">
        <v>1</v>
      </c>
      <c r="E3" s="4">
        <f>C3-D3</f>
        <v>34</v>
      </c>
      <c r="F3" s="4"/>
      <c r="G3" s="4"/>
      <c r="H3" s="5"/>
      <c r="I3" s="8"/>
      <c r="J3" s="5">
        <f>(G3*I3)/(E3*B3)</f>
        <v>0</v>
      </c>
    </row>
    <row r="4" spans="1:10">
      <c r="A4" s="3" t="s">
        <v>18</v>
      </c>
      <c r="B4" s="4">
        <v>84</v>
      </c>
      <c r="C4" s="4">
        <v>35</v>
      </c>
      <c r="D4" s="4">
        <v>1</v>
      </c>
      <c r="E4" s="4">
        <f>C4-D4</f>
        <v>34</v>
      </c>
      <c r="F4" s="4"/>
      <c r="G4" s="4"/>
      <c r="H4" s="5"/>
      <c r="I4" s="8"/>
      <c r="J4" s="5">
        <f>(G4*I4)/(E4*B4)</f>
        <v>0</v>
      </c>
    </row>
    <row r="5" spans="1:10">
      <c r="A5" s="3" t="s">
        <v>19</v>
      </c>
      <c r="B5" s="4">
        <v>117</v>
      </c>
      <c r="C5" s="4">
        <v>35</v>
      </c>
      <c r="D5" s="4">
        <v>1</v>
      </c>
      <c r="E5" s="4">
        <f>C5-D5</f>
        <v>34</v>
      </c>
      <c r="F5" s="4">
        <v>34</v>
      </c>
      <c r="G5" s="4">
        <v>14</v>
      </c>
      <c r="H5" s="5">
        <f>G5/F5</f>
        <v>0.411764705882353</v>
      </c>
      <c r="I5" s="8">
        <v>5</v>
      </c>
      <c r="J5" s="5">
        <f>(G5*I5)/(E5*B5)</f>
        <v>0.0175967823026647</v>
      </c>
    </row>
    <row r="7" ht="30" customHeight="1" spans="1:10">
      <c r="A7" s="6" t="s">
        <v>29</v>
      </c>
      <c r="B7" s="6"/>
      <c r="C7" s="6"/>
      <c r="D7" s="6"/>
      <c r="E7" s="6"/>
      <c r="F7" s="6"/>
      <c r="G7" s="6"/>
      <c r="H7" s="6"/>
      <c r="I7" s="6"/>
      <c r="J7" s="6"/>
    </row>
  </sheetData>
  <mergeCells count="1">
    <mergeCell ref="A7:J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县区</vt:lpstr>
      <vt:lpstr>乡镇</vt:lpstr>
      <vt:lpstr>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</dc:creator>
  <cp:lastModifiedBy>huihui</cp:lastModifiedBy>
  <dcterms:created xsi:type="dcterms:W3CDTF">2015-06-05T18:19:00Z</dcterms:created>
  <dcterms:modified xsi:type="dcterms:W3CDTF">2019-12-18T03:30:44Z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